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24" windowHeight="74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<sst xmlns="http://schemas.openxmlformats.org/spreadsheetml/2006/main" count="31" uniqueCount="26">
  <si>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Evaluation d'une activité évaluée par compétences notée sur :</t>
  </si>
  <si>
    <t>points</t>
  </si>
  <si>
    <t>Nom</t>
  </si>
  <si>
    <t>Prénom</t>
  </si>
  <si>
    <t xml:space="preserve"> compétence</t>
  </si>
  <si>
    <t xml:space="preserve">Coefficient </t>
  </si>
  <si>
    <t>Niveau validé</t>
  </si>
  <si>
    <t>A</t>
  </si>
  <si>
    <t>B</t>
  </si>
  <si>
    <t>C</t>
  </si>
  <si>
    <t>D</t>
  </si>
  <si>
    <t>Notes par domaines</t>
  </si>
  <si>
    <t>Niveau</t>
  </si>
  <si>
    <t>Note</t>
  </si>
  <si>
    <t>S'approprier</t>
  </si>
  <si>
    <t>Analyser</t>
  </si>
  <si>
    <t>Réaliser</t>
  </si>
  <si>
    <t>Valider</t>
  </si>
  <si>
    <t>Communiquer</t>
  </si>
  <si>
    <t>Somme coeff.</t>
  </si>
  <si>
    <t>Commentaire</t>
  </si>
  <si>
    <t xml:space="preserve">Note max </t>
  </si>
  <si>
    <t>Note brute</t>
  </si>
  <si>
    <t>Note sur</t>
  </si>
  <si>
    <t>Note arrondie au point</t>
  </si>
  <si>
    <t>Note arrondie au 1/2 point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</si>
</sst>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33" borderId="22" xfId="0" applyFont="1" applyFill="1" applyBorder="1" applyAlignment="1">
      <alignment wrapText="1"/>
    </xf>
    <xf numFmtId="0" fontId="25" fillId="33" borderId="23" xfId="0" applyFont="1" applyFill="1" applyBorder="1" applyAlignment="1">
      <alignment wrapText="1"/>
    </xf>
    <xf numFmtId="0" fontId="21" fillId="33" borderId="2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4" fillId="33" borderId="31" xfId="0" applyFont="1" applyFill="1" applyBorder="1" applyAlignment="1">
      <alignment wrapText="1"/>
    </xf>
    <xf numFmtId="0" fontId="25" fillId="33" borderId="32" xfId="0" applyFont="1" applyFill="1" applyBorder="1" applyAlignment="1">
      <alignment wrapText="1"/>
    </xf>
    <xf numFmtId="0" fontId="16" fillId="33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4" fillId="33" borderId="31" xfId="0" applyFont="1" applyFill="1" applyBorder="1" applyAlignment="1">
      <alignment/>
    </xf>
    <xf numFmtId="0" fontId="25" fillId="35" borderId="3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26" fillId="33" borderId="31" xfId="0" applyFont="1" applyFill="1" applyBorder="1" applyAlignment="1">
      <alignment/>
    </xf>
    <xf numFmtId="0" fontId="27" fillId="35" borderId="32" xfId="0" applyFont="1" applyFill="1" applyBorder="1" applyAlignment="1">
      <alignment horizontal="center" vertic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1" xfId="0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6" fillId="33" borderId="31" xfId="0" applyFont="1" applyFill="1" applyBorder="1" applyAlignment="1">
      <alignment/>
    </xf>
    <xf numFmtId="0" fontId="27" fillId="33" borderId="3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/>
    </xf>
    <xf numFmtId="164" fontId="28" fillId="37" borderId="33" xfId="0" applyNumberFormat="1" applyFont="1" applyFill="1" applyBorder="1" applyAlignment="1">
      <alignment horizontal="center"/>
    </xf>
    <xf numFmtId="164" fontId="28" fillId="37" borderId="34" xfId="0" applyNumberFormat="1" applyFont="1" applyFill="1" applyBorder="1" applyAlignment="1">
      <alignment horizontal="center"/>
    </xf>
    <xf numFmtId="164" fontId="28" fillId="37" borderId="35" xfId="0" applyNumberFormat="1" applyFont="1" applyFill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164" fontId="28" fillId="37" borderId="55" xfId="0" applyNumberFormat="1" applyFont="1" applyFill="1" applyBorder="1" applyAlignment="1">
      <alignment horizontal="center"/>
    </xf>
    <xf numFmtId="164" fontId="28" fillId="37" borderId="56" xfId="0" applyNumberFormat="1" applyFont="1" applyFill="1" applyBorder="1" applyAlignment="1">
      <alignment horizontal="center"/>
    </xf>
    <xf numFmtId="164" fontId="28" fillId="37" borderId="57" xfId="0" applyNumberFormat="1" applyFont="1" applyFill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164" fontId="29" fillId="37" borderId="10" xfId="0" applyNumberFormat="1" applyFont="1" applyFill="1" applyBorder="1" applyAlignment="1">
      <alignment horizontal="center"/>
    </xf>
    <xf numFmtId="0" fontId="29" fillId="37" borderId="15" xfId="0" applyFont="1" applyFill="1" applyBorder="1" applyAlignment="1">
      <alignment horizontal="center"/>
    </xf>
    <xf numFmtId="0" fontId="29" fillId="37" borderId="11" xfId="0" applyFont="1" applyFill="1" applyBorder="1" applyAlignment="1">
      <alignment horizontal="center"/>
    </xf>
    <xf numFmtId="0" fontId="29" fillId="0" borderId="42" xfId="0" applyFont="1" applyBorder="1" applyAlignment="1">
      <alignment/>
    </xf>
    <xf numFmtId="0" fontId="29" fillId="0" borderId="58" xfId="0" applyFont="1" applyBorder="1" applyAlignment="1">
      <alignment/>
    </xf>
    <xf numFmtId="164" fontId="29" fillId="37" borderId="59" xfId="0" applyNumberFormat="1" applyFont="1" applyFill="1" applyBorder="1" applyAlignment="1">
      <alignment horizontal="center"/>
    </xf>
    <xf numFmtId="0" fontId="29" fillId="37" borderId="60" xfId="0" applyFont="1" applyFill="1" applyBorder="1" applyAlignment="1">
      <alignment horizontal="center"/>
    </xf>
    <xf numFmtId="0" fontId="29" fillId="37" borderId="61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8" fillId="0" borderId="62" xfId="0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19" fillId="0" borderId="63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vertical="center"/>
    </xf>
    <xf numFmtId="0" fontId="0" fillId="0" borderId="64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22" sqref="E22"/>
    </sheetView>
  </sheetViews>
  <sheetFormatPr defaultColWidth="11.421875" defaultRowHeight="15"/>
  <cols>
    <col min="1" max="1" width="14.28125" style="0" customWidth="1"/>
    <col min="2" max="2" width="12.28125" style="0" customWidth="1"/>
    <col min="3" max="3" width="11.57421875" style="0" customWidth="1"/>
    <col min="7" max="7" width="19.7109375" style="0" customWidth="1"/>
    <col min="8" max="8" width="4.7109375" style="0" customWidth="1"/>
    <col min="9" max="10" width="8.28125" style="0" customWidth="1"/>
  </cols>
  <sheetData>
    <row r="1" spans="1:10" ht="21" thickBot="1">
      <c r="A1" s="99" t="s">
        <v>0</v>
      </c>
      <c r="B1" s="100"/>
      <c r="C1" s="100"/>
      <c r="D1" s="100"/>
      <c r="E1" s="100"/>
      <c r="F1" s="100"/>
      <c r="G1" s="100"/>
      <c r="H1" s="101">
        <v>8</v>
      </c>
      <c r="I1" s="102" t="s">
        <v>1</v>
      </c>
      <c r="J1" s="103"/>
    </row>
    <row r="2" spans="1:10" ht="14.25">
      <c r="A2" s="1"/>
      <c r="B2" s="2"/>
      <c r="C2" s="3" t="s">
        <v>2</v>
      </c>
      <c r="D2" s="4"/>
      <c r="E2" s="4"/>
      <c r="F2" s="5"/>
      <c r="G2" s="6"/>
      <c r="H2" s="7"/>
      <c r="I2" s="7"/>
      <c r="J2" s="8"/>
    </row>
    <row r="3" spans="1:10" ht="15" thickBot="1">
      <c r="A3" s="9"/>
      <c r="B3" s="10"/>
      <c r="C3" s="11" t="s">
        <v>3</v>
      </c>
      <c r="D3" s="12"/>
      <c r="E3" s="12"/>
      <c r="F3" s="13"/>
      <c r="G3" s="14"/>
      <c r="H3" s="15"/>
      <c r="I3" s="16"/>
      <c r="J3" s="17"/>
    </row>
    <row r="4" spans="1:10" ht="15" thickBot="1">
      <c r="A4" s="18" t="s">
        <v>4</v>
      </c>
      <c r="B4" s="19" t="s">
        <v>5</v>
      </c>
      <c r="C4" s="20" t="s">
        <v>6</v>
      </c>
      <c r="D4" s="21"/>
      <c r="E4" s="21"/>
      <c r="F4" s="22"/>
      <c r="G4" s="23"/>
      <c r="H4" s="24"/>
      <c r="I4" s="25"/>
      <c r="J4" s="26"/>
    </row>
    <row r="5" spans="1:10" ht="15" thickBot="1">
      <c r="A5" s="27"/>
      <c r="B5" s="28"/>
      <c r="C5" s="29" t="s">
        <v>7</v>
      </c>
      <c r="D5" s="30" t="s">
        <v>8</v>
      </c>
      <c r="E5" s="30" t="s">
        <v>9</v>
      </c>
      <c r="F5" s="31" t="s">
        <v>10</v>
      </c>
      <c r="G5" s="32" t="s">
        <v>11</v>
      </c>
      <c r="H5" s="33"/>
      <c r="I5" s="32" t="s">
        <v>12</v>
      </c>
      <c r="J5" s="34" t="s">
        <v>13</v>
      </c>
    </row>
    <row r="6" spans="1:10" ht="14.25">
      <c r="A6" s="35" t="s">
        <v>14</v>
      </c>
      <c r="B6" s="36">
        <v>1</v>
      </c>
      <c r="C6" s="37"/>
      <c r="D6" s="38"/>
      <c r="E6" s="38"/>
      <c r="F6" s="39"/>
      <c r="G6" s="40">
        <f>IF(OR(C6="X",C6="x"),$J$6,(IF(OR(D6="X",D6="x"),$J$7,(IF(OR(E6="X",E6="x"),$J$8,$J$9)))))</f>
        <v>0</v>
      </c>
      <c r="H6" s="41"/>
      <c r="I6" s="32" t="s">
        <v>7</v>
      </c>
      <c r="J6" s="42">
        <v>3</v>
      </c>
    </row>
    <row r="7" spans="1:10" ht="14.25">
      <c r="A7" s="35" t="s">
        <v>15</v>
      </c>
      <c r="B7" s="36">
        <v>2</v>
      </c>
      <c r="C7" s="43"/>
      <c r="D7" s="44"/>
      <c r="E7" s="44"/>
      <c r="F7" s="45"/>
      <c r="G7" s="40">
        <f>IF(OR(C7="X",C7="x"),$J$6,(IF(OR(D7="X",D7="x"),$J$7,(IF(OR(E7="X",E7="x"),$J$8,$J$9)))))</f>
        <v>0</v>
      </c>
      <c r="H7" s="41"/>
      <c r="I7" s="40" t="s">
        <v>8</v>
      </c>
      <c r="J7" s="34">
        <v>2</v>
      </c>
    </row>
    <row r="8" spans="1:10" ht="14.25">
      <c r="A8" s="35" t="s">
        <v>16</v>
      </c>
      <c r="B8" s="36">
        <v>1</v>
      </c>
      <c r="C8" s="43"/>
      <c r="D8" s="44"/>
      <c r="E8" s="44"/>
      <c r="F8" s="45"/>
      <c r="G8" s="40">
        <f>IF(OR(C8="X",C8="x"),$J$6,(IF(OR(D8="X",D8="x"),$J$7,(IF(OR(E8="X",E8="x"),$J$8,$J$9)))))</f>
        <v>0</v>
      </c>
      <c r="H8" s="41"/>
      <c r="I8" s="32" t="s">
        <v>9</v>
      </c>
      <c r="J8" s="34">
        <v>1</v>
      </c>
    </row>
    <row r="9" spans="1:10" ht="14.25">
      <c r="A9" s="46" t="s">
        <v>17</v>
      </c>
      <c r="B9" s="47">
        <v>0</v>
      </c>
      <c r="C9" s="43"/>
      <c r="D9" s="44"/>
      <c r="E9" s="44"/>
      <c r="F9" s="45"/>
      <c r="G9" s="40">
        <f>IF(OR(C9="X",C9="x"),$J$6,(IF(OR(D9="X",D9="x"),$J$7,(IF(OR(E9="X",E9="x"),$J$8,$J$9)))))</f>
        <v>0</v>
      </c>
      <c r="H9" s="41"/>
      <c r="I9" s="32" t="s">
        <v>10</v>
      </c>
      <c r="J9" s="42">
        <v>0</v>
      </c>
    </row>
    <row r="10" spans="1:10" ht="15" thickBot="1">
      <c r="A10" s="35" t="s">
        <v>18</v>
      </c>
      <c r="B10" s="36">
        <v>2</v>
      </c>
      <c r="C10" s="48"/>
      <c r="D10" s="49"/>
      <c r="E10" s="49"/>
      <c r="F10" s="50"/>
      <c r="G10" s="40">
        <f>IF(OR(C10="X",C10="x"),$J$6,(IF(OR(D10="X",D10="x"),$J$7,(IF(OR(E10="X",E10="x"),$J$8,$J$9)))))</f>
        <v>0</v>
      </c>
      <c r="H10" s="51"/>
      <c r="I10" s="52"/>
      <c r="J10" s="53"/>
    </row>
    <row r="11" spans="1:10" ht="15" thickBot="1">
      <c r="A11" s="54" t="s">
        <v>19</v>
      </c>
      <c r="B11" s="55">
        <f>SUM(B6:B10)</f>
        <v>6</v>
      </c>
      <c r="C11" s="56"/>
      <c r="D11" s="57"/>
      <c r="E11" s="57"/>
      <c r="F11" s="58"/>
      <c r="G11" s="59" t="s">
        <v>20</v>
      </c>
      <c r="H11" s="60"/>
      <c r="I11" s="60"/>
      <c r="J11" s="61"/>
    </row>
    <row r="12" spans="1:10" ht="15" thickBot="1">
      <c r="A12" s="62" t="s">
        <v>21</v>
      </c>
      <c r="B12" s="63">
        <f>J6*$B$11</f>
        <v>18</v>
      </c>
      <c r="C12" s="56"/>
      <c r="D12" s="57"/>
      <c r="E12" s="57"/>
      <c r="F12" s="58"/>
      <c r="G12" s="64"/>
      <c r="H12" s="65"/>
      <c r="I12" s="65"/>
      <c r="J12" s="66"/>
    </row>
    <row r="13" spans="1:10" ht="15" thickBot="1">
      <c r="A13" s="67" t="s">
        <v>22</v>
      </c>
      <c r="B13" s="68"/>
      <c r="C13" s="69">
        <f>G6*B6+G7*B7+G8*B8+G9*B9+G10*B10</f>
        <v>0</v>
      </c>
      <c r="D13" s="70"/>
      <c r="E13" s="70"/>
      <c r="F13" s="71"/>
      <c r="G13" s="72"/>
      <c r="H13" s="73"/>
      <c r="I13" s="74"/>
      <c r="J13" s="75"/>
    </row>
    <row r="14" spans="1:10" ht="15.75" thickBot="1">
      <c r="A14" s="76" t="s">
        <v>23</v>
      </c>
      <c r="B14" s="77">
        <v>20</v>
      </c>
      <c r="C14" s="78">
        <f>C$13/B$12*20</f>
        <v>0</v>
      </c>
      <c r="D14" s="79"/>
      <c r="E14" s="79"/>
      <c r="F14" s="80"/>
      <c r="G14" s="72"/>
      <c r="H14" s="73"/>
      <c r="I14" s="74"/>
      <c r="J14" s="75"/>
    </row>
    <row r="15" spans="1:10" ht="15.75" thickBot="1">
      <c r="A15" s="81" t="s">
        <v>23</v>
      </c>
      <c r="B15" s="82">
        <f>H1</f>
        <v>8</v>
      </c>
      <c r="C15" s="83">
        <f>C$13/B$12*B15</f>
        <v>0</v>
      </c>
      <c r="D15" s="84"/>
      <c r="E15" s="84"/>
      <c r="F15" s="85"/>
      <c r="G15" s="72"/>
      <c r="H15" s="73"/>
      <c r="I15" s="74"/>
      <c r="J15" s="75"/>
    </row>
    <row r="16" spans="1:10" ht="15">
      <c r="A16" s="86" t="s">
        <v>24</v>
      </c>
      <c r="B16" s="87"/>
      <c r="C16" s="88">
        <f>ROUND(C15,0)</f>
        <v>0</v>
      </c>
      <c r="D16" s="89"/>
      <c r="E16" s="89"/>
      <c r="F16" s="90"/>
      <c r="G16" s="72"/>
      <c r="H16" s="73"/>
      <c r="I16" s="74"/>
      <c r="J16" s="75"/>
    </row>
    <row r="17" spans="1:10" ht="15.75" thickBot="1">
      <c r="A17" s="91" t="s">
        <v>25</v>
      </c>
      <c r="B17" s="92"/>
      <c r="C17" s="93">
        <f>ROUND(C15*2,0)/2</f>
        <v>0</v>
      </c>
      <c r="D17" s="94"/>
      <c r="E17" s="94"/>
      <c r="F17" s="95"/>
      <c r="G17" s="96"/>
      <c r="H17" s="97"/>
      <c r="I17" s="97"/>
      <c r="J17" s="98"/>
    </row>
  </sheetData>
  <sheetProtection/>
  <mergeCells count="15">
    <mergeCell ref="G11:J11"/>
    <mergeCell ref="G12:J17"/>
    <mergeCell ref="C13:F13"/>
    <mergeCell ref="C14:F14"/>
    <mergeCell ref="C15:F15"/>
    <mergeCell ref="C16:F16"/>
    <mergeCell ref="C17:F17"/>
    <mergeCell ref="A1:G1"/>
    <mergeCell ref="I1:J1"/>
    <mergeCell ref="D2:F2"/>
    <mergeCell ref="D3:F3"/>
    <mergeCell ref="A4:A5"/>
    <mergeCell ref="B4:B5"/>
    <mergeCell ref="C4:F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dcterms:created xsi:type="dcterms:W3CDTF">2014-03-20T14:56:40Z</dcterms:created>
  <dcterms:modified xsi:type="dcterms:W3CDTF">2014-03-20T14:58:40Z</dcterms:modified>
  <cp:category/>
  <cp:version/>
  <cp:contentType/>
  <cp:contentStatus/>
</cp:coreProperties>
</file>