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1592" windowHeight="2580" activeTab="1"/>
  </bookViews>
  <sheets>
    <sheet name="Présentation" sheetId="1" r:id="rId1"/>
    <sheet name="SUJET n° xx" sheetId="2" r:id="rId2"/>
  </sheets>
  <definedNames/>
  <calcPr fullCalcOnLoad="1"/>
</workbook>
</file>

<file path=xl/sharedStrings.xml><?xml version="1.0" encoding="utf-8"?>
<sst xmlns="http://schemas.openxmlformats.org/spreadsheetml/2006/main" count="67" uniqueCount="27">
  <si>
    <t>A</t>
  </si>
  <si>
    <t>B</t>
  </si>
  <si>
    <t>C</t>
  </si>
  <si>
    <t>D</t>
  </si>
  <si>
    <t>S'approprier</t>
  </si>
  <si>
    <t>Analyser</t>
  </si>
  <si>
    <t>Réaliser</t>
  </si>
  <si>
    <t>Valider</t>
  </si>
  <si>
    <t>Communiquer</t>
  </si>
  <si>
    <t>Nom :</t>
  </si>
  <si>
    <t>Prénom :</t>
  </si>
  <si>
    <t>Note</t>
  </si>
  <si>
    <t xml:space="preserve"> / 20</t>
  </si>
  <si>
    <t xml:space="preserve">kA = </t>
  </si>
  <si>
    <t xml:space="preserve">kB = </t>
  </si>
  <si>
    <t xml:space="preserve">kC = </t>
  </si>
  <si>
    <t xml:space="preserve">kD = </t>
  </si>
  <si>
    <t xml:space="preserve">Somme coef = </t>
  </si>
  <si>
    <t>ECE SUJET N°</t>
  </si>
  <si>
    <t>TITRE</t>
  </si>
  <si>
    <t>Niveau validé</t>
  </si>
  <si>
    <t xml:space="preserve"> compétence</t>
  </si>
  <si>
    <t xml:space="preserve">Coefficient </t>
  </si>
  <si>
    <t>Pondération des niveaux</t>
  </si>
  <si>
    <t xml:space="preserve">somme des coeff . niveau </t>
  </si>
  <si>
    <t xml:space="preserve">Amplitude k = </t>
  </si>
  <si>
    <t>Préparation de solution aqueuse (permanganate de potassium)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</si>
</sst>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lightUp">
        <bgColor indexed="14"/>
      </patternFill>
    </fill>
    <fill>
      <patternFill patternType="lightUp">
        <bgColor indexed="43"/>
      </patternFill>
    </fill>
    <fill>
      <patternFill patternType="lightUp">
        <bgColor indexed="27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/>
      <top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1" fillId="26" borderId="3" applyNumberFormat="0" applyFont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9" borderId="0" applyNumberFormat="0" applyBorder="0" applyAlignment="0" applyProtection="0"/>
    <xf numFmtId="9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Fill="1" applyBorder="1" applyAlignment="1">
      <alignment/>
    </xf>
    <xf numFmtId="0" fontId="9" fillId="32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0" fillId="32" borderId="10" xfId="0" applyFill="1" applyBorder="1" applyAlignment="1" applyProtection="1">
      <alignment horizontal="right"/>
      <protection hidden="1"/>
    </xf>
    <xf numFmtId="0" fontId="0" fillId="32" borderId="10" xfId="0" applyFill="1" applyBorder="1" applyAlignment="1" applyProtection="1">
      <alignment horizontal="left"/>
      <protection hidden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 applyProtection="1">
      <alignment/>
      <protection hidden="1"/>
    </xf>
    <xf numFmtId="0" fontId="2" fillId="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4" fillId="32" borderId="23" xfId="0" applyFont="1" applyFill="1" applyBorder="1" applyAlignment="1" applyProtection="1">
      <alignment/>
      <protection hidden="1"/>
    </xf>
    <xf numFmtId="0" fontId="0" fillId="32" borderId="11" xfId="0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wrapText="1"/>
    </xf>
    <xf numFmtId="0" fontId="6" fillId="32" borderId="12" xfId="0" applyFont="1" applyFill="1" applyBorder="1" applyAlignment="1">
      <alignment wrapText="1"/>
    </xf>
    <xf numFmtId="0" fontId="11" fillId="32" borderId="2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9525</xdr:rowOff>
    </xdr:from>
    <xdr:to>
      <xdr:col>9</xdr:col>
      <xdr:colOff>504825</xdr:colOff>
      <xdr:row>30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52475" y="390525"/>
          <a:ext cx="6610350" cy="54578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BACCALAURÉAT SÉRIE 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Épreuve de PHYSIQUE CHIMIE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Évaluation des compétences expérimentales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Préparation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fichier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 le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sujet et le titre (cases en vert)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donner les valeurs des  coefficients des compétences ( cases  en mauve)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Chaque compétence évaluée est pondérée par un coefficient fonction du temps conseillé 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pour 10min, la somme des coefficients est alors égale à 6.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Hachurer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les lignes correspondant à des compétences non évaluées dans le sujet pour plus de visibilité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cases en gris seront protégées et non visiblee dans une version finale.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niveaux  N sont affectés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coefficients kA,kB,kC,kD respectivement 2, 1, -1, -2. L’objectif est de tirer les meilleures notes vers le haut et les plus basses vers le bas.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comprise entre 5 et 20 est calculée de la manière suivante 5 + 15 ( somme de kN / étendue de kN).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Evaluation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le nom et prénom du candidat ( case en jaune ou bleu)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par compétence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indiquer le niveau obtenu car un signe alphanumérique quelconque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est affichée quand le nombre de case requis a été rempli sinon un signal d'erreur s'affiche.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E26" sqref="E26"/>
    </sheetView>
  </sheetViews>
  <sheetFormatPr defaultColWidth="11.421875" defaultRowHeight="15"/>
  <cols>
    <col min="1" max="1" width="13.7109375" style="7" customWidth="1"/>
    <col min="2" max="2" width="9.421875" style="7" customWidth="1"/>
    <col min="3" max="18" width="7.28125" style="1" customWidth="1"/>
    <col min="19" max="16384" width="11.421875" style="7" customWidth="1"/>
  </cols>
  <sheetData>
    <row r="1" spans="1:18" s="6" customFormat="1" ht="15">
      <c r="A1" s="15" t="s">
        <v>18</v>
      </c>
      <c r="B1" s="41"/>
      <c r="C1" s="42" t="s">
        <v>19</v>
      </c>
      <c r="D1" s="64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</row>
    <row r="2" spans="1:8" ht="14.25" customHeight="1">
      <c r="A2" s="11"/>
      <c r="B2" s="11"/>
      <c r="C2" s="5"/>
      <c r="D2" s="5"/>
      <c r="E2" s="5"/>
      <c r="F2" s="5"/>
      <c r="G2" s="5"/>
      <c r="H2" s="5"/>
    </row>
    <row r="3" spans="1:18" ht="12.75" customHeight="1" thickBot="1">
      <c r="A3" s="11"/>
      <c r="B3" s="11"/>
      <c r="C3" s="22"/>
      <c r="D3" s="22"/>
      <c r="E3" s="22"/>
      <c r="F3" s="22"/>
      <c r="G3" s="22"/>
      <c r="H3" s="22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9" ht="15" thickTop="1">
      <c r="A4" s="13"/>
      <c r="B4" s="18"/>
      <c r="C4" s="34" t="s">
        <v>9</v>
      </c>
      <c r="D4" s="86"/>
      <c r="E4" s="86"/>
      <c r="F4" s="87"/>
      <c r="G4" s="20" t="s">
        <v>9</v>
      </c>
      <c r="H4" s="67"/>
      <c r="I4" s="67"/>
      <c r="J4" s="68"/>
      <c r="K4" s="20" t="s">
        <v>9</v>
      </c>
      <c r="L4" s="21"/>
      <c r="M4" s="21"/>
      <c r="N4" s="28"/>
      <c r="O4" s="20" t="s">
        <v>9</v>
      </c>
      <c r="P4" s="67"/>
      <c r="Q4" s="67"/>
      <c r="R4" s="68"/>
      <c r="S4" s="25"/>
    </row>
    <row r="5" spans="1:19" ht="15" thickBot="1">
      <c r="A5" s="14"/>
      <c r="B5" s="19"/>
      <c r="C5" s="35" t="s">
        <v>10</v>
      </c>
      <c r="D5" s="83"/>
      <c r="E5" s="83"/>
      <c r="F5" s="84"/>
      <c r="G5" s="31" t="s">
        <v>10</v>
      </c>
      <c r="H5" s="69"/>
      <c r="I5" s="69"/>
      <c r="J5" s="70"/>
      <c r="K5" s="31" t="s">
        <v>10</v>
      </c>
      <c r="L5" s="32"/>
      <c r="M5" s="32"/>
      <c r="N5" s="33"/>
      <c r="O5" s="31" t="s">
        <v>10</v>
      </c>
      <c r="P5" s="69"/>
      <c r="Q5" s="69"/>
      <c r="R5" s="70"/>
      <c r="S5" s="25"/>
    </row>
    <row r="6" spans="1:19" ht="15" thickTop="1">
      <c r="A6" s="80" t="s">
        <v>21</v>
      </c>
      <c r="B6" s="81" t="s">
        <v>22</v>
      </c>
      <c r="C6" s="82" t="s">
        <v>20</v>
      </c>
      <c r="D6" s="72"/>
      <c r="E6" s="72"/>
      <c r="F6" s="73"/>
      <c r="G6" s="71" t="s">
        <v>20</v>
      </c>
      <c r="H6" s="72"/>
      <c r="I6" s="72"/>
      <c r="J6" s="73"/>
      <c r="K6" s="71" t="s">
        <v>20</v>
      </c>
      <c r="L6" s="72"/>
      <c r="M6" s="72"/>
      <c r="N6" s="73"/>
      <c r="O6" s="71" t="s">
        <v>20</v>
      </c>
      <c r="P6" s="72"/>
      <c r="Q6" s="72"/>
      <c r="R6" s="73"/>
      <c r="S6" s="25"/>
    </row>
    <row r="7" spans="1:19" ht="14.25">
      <c r="A7" s="80"/>
      <c r="B7" s="81"/>
      <c r="C7" s="36" t="s">
        <v>0</v>
      </c>
      <c r="D7" s="2" t="s">
        <v>1</v>
      </c>
      <c r="E7" s="2" t="s">
        <v>2</v>
      </c>
      <c r="F7" s="27" t="s">
        <v>3</v>
      </c>
      <c r="G7" s="16" t="s">
        <v>0</v>
      </c>
      <c r="H7" s="2" t="s">
        <v>1</v>
      </c>
      <c r="I7" s="2" t="s">
        <v>2</v>
      </c>
      <c r="J7" s="27" t="s">
        <v>3</v>
      </c>
      <c r="K7" s="16" t="s">
        <v>0</v>
      </c>
      <c r="L7" s="2" t="s">
        <v>1</v>
      </c>
      <c r="M7" s="2" t="s">
        <v>2</v>
      </c>
      <c r="N7" s="27" t="s">
        <v>3</v>
      </c>
      <c r="O7" s="16" t="s">
        <v>0</v>
      </c>
      <c r="P7" s="2" t="s">
        <v>1</v>
      </c>
      <c r="Q7" s="2" t="s">
        <v>2</v>
      </c>
      <c r="R7" s="27" t="s">
        <v>3</v>
      </c>
      <c r="S7" s="25"/>
    </row>
    <row r="8" spans="1:19" s="11" customFormat="1" ht="14.25">
      <c r="A8" s="3" t="s">
        <v>4</v>
      </c>
      <c r="B8" s="44">
        <v>1</v>
      </c>
      <c r="C8" s="45"/>
      <c r="D8" s="46"/>
      <c r="E8" s="46"/>
      <c r="F8" s="47"/>
      <c r="G8" s="48"/>
      <c r="H8" s="49"/>
      <c r="I8" s="49"/>
      <c r="J8" s="50"/>
      <c r="K8" s="45"/>
      <c r="L8" s="46"/>
      <c r="M8" s="46"/>
      <c r="N8" s="47"/>
      <c r="O8" s="48"/>
      <c r="P8" s="49"/>
      <c r="Q8" s="49"/>
      <c r="R8" s="50"/>
      <c r="S8" s="26"/>
    </row>
    <row r="9" spans="1:19" ht="14.25">
      <c r="A9" s="3" t="s">
        <v>5</v>
      </c>
      <c r="B9" s="43">
        <v>3</v>
      </c>
      <c r="C9" s="45"/>
      <c r="D9" s="46"/>
      <c r="E9" s="46"/>
      <c r="F9" s="47"/>
      <c r="G9" s="48"/>
      <c r="H9" s="49"/>
      <c r="I9" s="49"/>
      <c r="J9" s="50"/>
      <c r="K9" s="51"/>
      <c r="L9" s="46"/>
      <c r="M9" s="46"/>
      <c r="N9" s="47"/>
      <c r="O9" s="48"/>
      <c r="P9" s="49"/>
      <c r="Q9" s="49"/>
      <c r="R9" s="50"/>
      <c r="S9" s="25"/>
    </row>
    <row r="10" spans="1:19" ht="15" customHeight="1">
      <c r="A10" s="3" t="s">
        <v>6</v>
      </c>
      <c r="B10" s="43">
        <v>2</v>
      </c>
      <c r="C10" s="45"/>
      <c r="D10" s="46"/>
      <c r="E10" s="46"/>
      <c r="F10" s="47"/>
      <c r="G10" s="48"/>
      <c r="H10" s="49"/>
      <c r="I10" s="49"/>
      <c r="J10" s="50"/>
      <c r="K10" s="51"/>
      <c r="L10" s="46"/>
      <c r="M10" s="46"/>
      <c r="N10" s="47"/>
      <c r="O10" s="48"/>
      <c r="P10" s="49"/>
      <c r="Q10" s="49"/>
      <c r="R10" s="50"/>
      <c r="S10" s="25"/>
    </row>
    <row r="11" spans="1:19" s="11" customFormat="1" ht="16.5" customHeight="1">
      <c r="A11" s="12" t="s">
        <v>7</v>
      </c>
      <c r="B11" s="52"/>
      <c r="C11" s="53"/>
      <c r="D11" s="54"/>
      <c r="E11" s="54"/>
      <c r="F11" s="55"/>
      <c r="G11" s="56"/>
      <c r="H11" s="57"/>
      <c r="I11" s="57"/>
      <c r="J11" s="58"/>
      <c r="K11" s="53"/>
      <c r="L11" s="54"/>
      <c r="M11" s="54"/>
      <c r="N11" s="55"/>
      <c r="O11" s="56"/>
      <c r="P11" s="57"/>
      <c r="Q11" s="57"/>
      <c r="R11" s="58"/>
      <c r="S11" s="26"/>
    </row>
    <row r="12" spans="1:19" ht="14.25">
      <c r="A12" s="3" t="s">
        <v>8</v>
      </c>
      <c r="B12" s="52"/>
      <c r="C12" s="53"/>
      <c r="D12" s="54"/>
      <c r="E12" s="54"/>
      <c r="F12" s="55"/>
      <c r="G12" s="56"/>
      <c r="H12" s="57"/>
      <c r="I12" s="57"/>
      <c r="J12" s="58"/>
      <c r="K12" s="59"/>
      <c r="L12" s="54"/>
      <c r="M12" s="54"/>
      <c r="N12" s="55"/>
      <c r="O12" s="56"/>
      <c r="P12" s="57"/>
      <c r="Q12" s="57"/>
      <c r="R12" s="58"/>
      <c r="S12" s="25"/>
    </row>
    <row r="13" spans="1:19" s="8" customFormat="1" ht="15.75" thickBot="1">
      <c r="A13" s="4" t="s">
        <v>11</v>
      </c>
      <c r="B13" s="17" t="s">
        <v>12</v>
      </c>
      <c r="C13" s="63" t="str">
        <f>IF(COUNTBLANK(C20)=0,C20,IF(COUNTBLANK(C21)=0,C21,5+INT(15/($B22*($B17-$B20))*($B17*C18+$B18*D18+$B19*E18+$B20*F18+$B22*$B17))))</f>
        <v>NON EVALUE</v>
      </c>
      <c r="D13" s="61"/>
      <c r="E13" s="61"/>
      <c r="F13" s="62"/>
      <c r="G13" s="74" t="str">
        <f>IF(COUNTBLANK(G20)=0,G20,IF(COUNTBLANK(G21)=0,G21,5+INT(15/($B22*($B17-$B20))*($B17*G18+$B18*H18+$B19*I18+$B20*J18+$B22*$B17))))</f>
        <v>NON EVALUE</v>
      </c>
      <c r="H13" s="75"/>
      <c r="I13" s="75"/>
      <c r="J13" s="76"/>
      <c r="K13" s="60" t="str">
        <f>IF(COUNTBLANK(K20)=0,K20,IF(COUNTBLANK(K21)=0,K21,5+INT(15/($B22*($B17-$B20))*($B17*K18+$B18*L18+$B19*M18+$B20*N18+$B22*$B17))))</f>
        <v>NON EVALUE</v>
      </c>
      <c r="L13" s="61"/>
      <c r="M13" s="61"/>
      <c r="N13" s="62"/>
      <c r="O13" s="74" t="str">
        <f>IF(COUNTBLANK(O20)=0,O20,IF(COUNTBLANK(O21)=0,O21,5+INT(15/($B22*($B17-$B20))*($B17*O18+$B18*P18+$B19*Q18+$B20*R18+$B22*$B17))))</f>
        <v>NON EVALUE</v>
      </c>
      <c r="P13" s="75"/>
      <c r="Q13" s="75"/>
      <c r="R13" s="76"/>
      <c r="S13" s="24"/>
    </row>
    <row r="14" spans="3:18" ht="15" thickTop="1">
      <c r="C14" s="29"/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6" spans="1:18" ht="14.25" hidden="1">
      <c r="A16" s="77" t="s">
        <v>23</v>
      </c>
      <c r="B16" s="78"/>
      <c r="C16" s="79" t="s">
        <v>24</v>
      </c>
      <c r="D16" s="79"/>
      <c r="E16" s="79"/>
      <c r="F16" s="79"/>
      <c r="G16" s="79" t="s">
        <v>24</v>
      </c>
      <c r="H16" s="79"/>
      <c r="I16" s="79"/>
      <c r="J16" s="79"/>
      <c r="K16" s="79" t="s">
        <v>24</v>
      </c>
      <c r="L16" s="79"/>
      <c r="M16" s="79"/>
      <c r="N16" s="79"/>
      <c r="O16" s="79" t="s">
        <v>24</v>
      </c>
      <c r="P16" s="79"/>
      <c r="Q16" s="79"/>
      <c r="R16" s="79"/>
    </row>
    <row r="17" spans="1:18" ht="14.25" hidden="1">
      <c r="A17" s="37" t="s">
        <v>13</v>
      </c>
      <c r="B17" s="38">
        <v>2</v>
      </c>
      <c r="C17" s="2" t="s">
        <v>0</v>
      </c>
      <c r="D17" s="2" t="s">
        <v>1</v>
      </c>
      <c r="E17" s="2" t="s">
        <v>2</v>
      </c>
      <c r="F17" s="2" t="s">
        <v>3</v>
      </c>
      <c r="G17" s="2" t="s">
        <v>0</v>
      </c>
      <c r="H17" s="2" t="s">
        <v>1</v>
      </c>
      <c r="I17" s="2" t="s">
        <v>2</v>
      </c>
      <c r="J17" s="2" t="s">
        <v>3</v>
      </c>
      <c r="K17" s="2" t="s">
        <v>0</v>
      </c>
      <c r="L17" s="2" t="s">
        <v>1</v>
      </c>
      <c r="M17" s="2" t="s">
        <v>2</v>
      </c>
      <c r="N17" s="2" t="s">
        <v>3</v>
      </c>
      <c r="O17" s="2" t="s">
        <v>0</v>
      </c>
      <c r="P17" s="2" t="s">
        <v>1</v>
      </c>
      <c r="Q17" s="2" t="s">
        <v>2</v>
      </c>
      <c r="R17" s="2" t="s">
        <v>3</v>
      </c>
    </row>
    <row r="18" spans="1:18" ht="14.25" hidden="1">
      <c r="A18" s="37" t="s">
        <v>14</v>
      </c>
      <c r="B18" s="38">
        <v>1</v>
      </c>
      <c r="C18" s="39">
        <f aca="true" t="shared" si="0" ref="C18:R18">IF(COUNTBLANK(C8)=0,$B$8,0)+IF(COUNTBLANK(C9)=0,$B$9,0)+IF(COUNTBLANK(C10)=0,$B$10,0)+IF(COUNTBLANK(C11)=0,$B$11,0)+IF(COUNTBLANK(C12)=0,$B$12,0)</f>
        <v>0</v>
      </c>
      <c r="D18" s="39">
        <f>IF(COUNTBLANK(D8)=0,$B$8,0)+IF(COUNTBLANK(D9)=0,$B$9,0)+IF(COUNTBLANK(D10)=0,$B$10,0)+IF(COUNTBLANK(D11)=0,$B$11,0)+IF(COUNTBLANK(D12)=0,$B$12,0)</f>
        <v>0</v>
      </c>
      <c r="E18" s="39">
        <f t="shared" si="0"/>
        <v>0</v>
      </c>
      <c r="F18" s="39">
        <f t="shared" si="0"/>
        <v>0</v>
      </c>
      <c r="G18" s="39">
        <f t="shared" si="0"/>
        <v>0</v>
      </c>
      <c r="H18" s="39">
        <f t="shared" si="0"/>
        <v>0</v>
      </c>
      <c r="I18" s="39">
        <f t="shared" si="0"/>
        <v>0</v>
      </c>
      <c r="J18" s="39">
        <f t="shared" si="0"/>
        <v>0</v>
      </c>
      <c r="K18" s="39">
        <f t="shared" si="0"/>
        <v>0</v>
      </c>
      <c r="L18" s="39">
        <f t="shared" si="0"/>
        <v>0</v>
      </c>
      <c r="M18" s="39">
        <f t="shared" si="0"/>
        <v>0</v>
      </c>
      <c r="N18" s="39">
        <f t="shared" si="0"/>
        <v>0</v>
      </c>
      <c r="O18" s="39">
        <f t="shared" si="0"/>
        <v>0</v>
      </c>
      <c r="P18" s="39">
        <f t="shared" si="0"/>
        <v>0</v>
      </c>
      <c r="Q18" s="39">
        <f t="shared" si="0"/>
        <v>0</v>
      </c>
      <c r="R18" s="39">
        <f t="shared" si="0"/>
        <v>0</v>
      </c>
    </row>
    <row r="19" spans="1:18" ht="14.25" hidden="1">
      <c r="A19" s="37" t="s">
        <v>15</v>
      </c>
      <c r="B19" s="38">
        <v>-1</v>
      </c>
      <c r="C19" s="85"/>
      <c r="D19" s="85"/>
      <c r="E19" s="85"/>
      <c r="F19" s="85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4.25" hidden="1">
      <c r="A20" s="37" t="s">
        <v>16</v>
      </c>
      <c r="B20" s="38">
        <v>-2</v>
      </c>
      <c r="C20" s="85">
        <f>IF(SUM($B8:$B12)&lt;&gt;6,"ERREUR coefficients","")</f>
      </c>
      <c r="D20" s="85"/>
      <c r="E20" s="85"/>
      <c r="F20" s="85"/>
      <c r="G20" s="85">
        <f>IF(SUM($B8:$B12)&lt;&gt;6,"ERREUR coefficients","")</f>
      </c>
      <c r="H20" s="85"/>
      <c r="I20" s="85"/>
      <c r="J20" s="85"/>
      <c r="K20" s="85">
        <f>IF(SUM($B8:$B12)&lt;&gt;6,"ERREUR coefficients","")</f>
      </c>
      <c r="L20" s="85"/>
      <c r="M20" s="85"/>
      <c r="N20" s="85"/>
      <c r="O20" s="85">
        <f>IF(SUM($B8:$B12)&lt;&gt;6,"ERREUR coefficients","")</f>
      </c>
      <c r="P20" s="85"/>
      <c r="Q20" s="85"/>
      <c r="R20" s="85"/>
    </row>
    <row r="21" spans="1:18" ht="14.25" hidden="1">
      <c r="A21" s="40"/>
      <c r="B21" s="40"/>
      <c r="C21" s="85" t="str">
        <f>IF(COUNTBLANK(C8:F12)=20,"NON EVALUE",IF(AND(IF($B8=0,COUNTBLANK(C8:F8)=4,COUNTBLANK(C8:F8)=3),IF($B9=0,COUNTBLANK(C9:F9)=4,COUNTBLANK(C9:F9)=3),IF($B10=0,COUNTBLANK(C10:F10)=4,COUNTBLANK(C10:F10)=3),IF($B11=0,COUNTBLANK(C11:F11)=4,COUNTBLANK(C11:F11)=3),IF($B12=0,COUNTBLANK(C12:F12)=4,COUNTBLANK(C12:F12)=3)),"","ERREUR remplissage"))</f>
        <v>NON EVALUE</v>
      </c>
      <c r="D21" s="85"/>
      <c r="E21" s="85"/>
      <c r="F21" s="85"/>
      <c r="G21" s="85" t="str">
        <f>IF(COUNTBLANK(G8:J12)=20,"NON EVALUE",IF(AND(IF($B8=0,COUNTBLANK(G8:J8)=4,COUNTBLANK(G8:J8)=3),IF($B9=0,COUNTBLANK(G9:J9)=4,COUNTBLANK(G9:J9)=3),IF($B10=0,COUNTBLANK(G10:J10)=4,COUNTBLANK(G10:J10)=3),IF($B11=0,COUNTBLANK(G11:J11)=4,COUNTBLANK(G11:J11)=3),IF($B12=0,COUNTBLANK(G12:J12)=4,COUNTBLANK(G12:J12)=3)),"","ERREUR remplissage"))</f>
        <v>NON EVALUE</v>
      </c>
      <c r="H21" s="85"/>
      <c r="I21" s="85"/>
      <c r="J21" s="85"/>
      <c r="K21" s="85" t="str">
        <f>IF(COUNTBLANK(K8:N12)=20,"NON EVALUE",IF(AND(IF($B8=0,COUNTBLANK(K8:N8)=4,COUNTBLANK(K8:N8)=3),IF($B9=0,COUNTBLANK(K9:N9)=4,COUNTBLANK(K9:N9)=3),IF($B10=0,COUNTBLANK(K10:N10)=4,COUNTBLANK(K10:N10)=3),IF($B11=0,COUNTBLANK(K11:N11)=4,COUNTBLANK(K11:N11)=3),IF($B12=0,COUNTBLANK(K12:N12)=4,COUNTBLANK(K12:N12)=3)),"","ERREUR remplissage"))</f>
        <v>NON EVALUE</v>
      </c>
      <c r="L21" s="85"/>
      <c r="M21" s="85"/>
      <c r="N21" s="85"/>
      <c r="O21" s="85" t="str">
        <f>IF(COUNTBLANK(O8:R12)=20,"NON EVALUE",IF(AND(IF($B8=0,COUNTBLANK(O8:R8)=4,COUNTBLANK(O8:R8)=3),IF($B9=0,COUNTBLANK(O9:R9)=4,COUNTBLANK(O9:R9)=3),IF($B10=0,COUNTBLANK(O10:R10)=4,COUNTBLANK(O10:R10)=3),IF($B11=0,COUNTBLANK(O11:R11)=4,COUNTBLANK(O11:R11)=3),IF($B12=0,COUNTBLANK(O12:R12)=4,COUNTBLANK(O12:R12)=3)),"","ERREUR remplissage"))</f>
        <v>NON EVALUE</v>
      </c>
      <c r="P21" s="85"/>
      <c r="Q21" s="85"/>
      <c r="R21" s="85"/>
    </row>
    <row r="22" spans="1:18" ht="14.25" hidden="1">
      <c r="A22" s="37" t="s">
        <v>17</v>
      </c>
      <c r="B22" s="38">
        <f>SUM($B8:$B12)</f>
        <v>6</v>
      </c>
      <c r="C22" s="85"/>
      <c r="D22" s="85"/>
      <c r="E22" s="85"/>
      <c r="F22" s="85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4.25" hidden="1">
      <c r="A23" s="37" t="s">
        <v>25</v>
      </c>
      <c r="B23" s="38">
        <f>($B17-$B20)</f>
        <v>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" ht="14.25">
      <c r="A24" s="9"/>
      <c r="B24" s="10"/>
    </row>
  </sheetData>
  <sheetProtection/>
  <mergeCells count="32">
    <mergeCell ref="C19:F19"/>
    <mergeCell ref="P4:R4"/>
    <mergeCell ref="P5:R5"/>
    <mergeCell ref="O6:R6"/>
    <mergeCell ref="O16:R16"/>
    <mergeCell ref="K16:N16"/>
    <mergeCell ref="C16:F16"/>
    <mergeCell ref="D4:F4"/>
    <mergeCell ref="O13:R13"/>
    <mergeCell ref="K6:N6"/>
    <mergeCell ref="C22:F22"/>
    <mergeCell ref="C21:F21"/>
    <mergeCell ref="G20:J20"/>
    <mergeCell ref="K20:N20"/>
    <mergeCell ref="O20:R20"/>
    <mergeCell ref="G21:J21"/>
    <mergeCell ref="K21:N21"/>
    <mergeCell ref="O21:R21"/>
    <mergeCell ref="C20:F20"/>
    <mergeCell ref="A16:B16"/>
    <mergeCell ref="G16:J16"/>
    <mergeCell ref="A6:A7"/>
    <mergeCell ref="B6:B7"/>
    <mergeCell ref="C6:F6"/>
    <mergeCell ref="D5:F5"/>
    <mergeCell ref="K13:N13"/>
    <mergeCell ref="C13:F13"/>
    <mergeCell ref="D1:R1"/>
    <mergeCell ref="H4:J4"/>
    <mergeCell ref="H5:J5"/>
    <mergeCell ref="G6:J6"/>
    <mergeCell ref="G13:J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 de votre société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GRIESP</dc:creator>
  <cp:keywords/>
  <dc:description/>
  <cp:lastModifiedBy>Florence</cp:lastModifiedBy>
  <dcterms:created xsi:type="dcterms:W3CDTF">2011-10-24T09:57:56Z</dcterms:created>
  <dcterms:modified xsi:type="dcterms:W3CDTF">2013-03-28T16:37:13Z</dcterms:modified>
  <cp:category/>
  <cp:version/>
  <cp:contentType/>
  <cp:contentStatus/>
</cp:coreProperties>
</file>