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2580" activeTab="0"/>
  </bookViews>
  <sheets>
    <sheet name="Exercice " sheetId="1" r:id="rId1"/>
  </sheets>
  <definedNames>
    <definedName name="_xlnm.Print_Area" localSheetId="0">'Exercice '!$A$1:$J$22</definedName>
  </definedNames>
  <calcPr fullCalcOnLoad="1"/>
</workbook>
</file>

<file path=xl/sharedStrings.xml><?xml version="1.0" encoding="utf-8"?>
<sst xmlns="http://schemas.openxmlformats.org/spreadsheetml/2006/main" count="42" uniqueCount="34">
  <si>
    <t>A</t>
  </si>
  <si>
    <t>B</t>
  </si>
  <si>
    <t>C</t>
  </si>
  <si>
    <t>D</t>
  </si>
  <si>
    <t>Niveau validé</t>
  </si>
  <si>
    <t xml:space="preserve"> compétence</t>
  </si>
  <si>
    <t xml:space="preserve">Coefficient </t>
  </si>
  <si>
    <t xml:space="preserve">Note max </t>
  </si>
  <si>
    <t>Note brute</t>
  </si>
  <si>
    <t>Notes par domaines</t>
  </si>
  <si>
    <t>Somme coeff.</t>
  </si>
  <si>
    <t>Note sur</t>
  </si>
  <si>
    <t>Note arrondie au point</t>
  </si>
  <si>
    <t>Note arrondie au 1/2 point</t>
  </si>
  <si>
    <t>points</t>
  </si>
  <si>
    <t>Evaluation d'une activité évaluée par compétences notée sur :</t>
  </si>
  <si>
    <t>Commentaire</t>
  </si>
  <si>
    <t>Nom</t>
  </si>
  <si>
    <t>Prénom</t>
  </si>
  <si>
    <t>Niveau</t>
  </si>
  <si>
    <t>Note</t>
  </si>
  <si>
    <t>C6</t>
  </si>
  <si>
    <t>C7</t>
  </si>
  <si>
    <t>C8</t>
  </si>
  <si>
    <t>C9</t>
  </si>
  <si>
    <t>C10</t>
  </si>
  <si>
    <t>X</t>
  </si>
  <si>
    <t>S'approprier</t>
  </si>
  <si>
    <t>Analyser</t>
  </si>
  <si>
    <t>Réaliser</t>
  </si>
  <si>
    <t>Valider</t>
  </si>
  <si>
    <t>Communiquer</t>
  </si>
  <si>
    <t>MARTIN</t>
  </si>
  <si>
    <t>Nadia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</si>
</sst>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3" fillId="23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6" fillId="20" borderId="16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4" fillId="20" borderId="12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0" fillId="0" borderId="12" xfId="0" applyBorder="1" applyAlignment="1">
      <alignment/>
    </xf>
    <xf numFmtId="0" fontId="2" fillId="20" borderId="12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7" fillId="0" borderId="24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38" xfId="0" applyFont="1" applyFill="1" applyBorder="1" applyAlignment="1">
      <alignment horizontal="center"/>
    </xf>
    <xf numFmtId="0" fontId="0" fillId="22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9" fillId="0" borderId="40" xfId="0" applyFont="1" applyBorder="1" applyAlignment="1">
      <alignment horizontal="center" vertical="center"/>
    </xf>
    <xf numFmtId="164" fontId="3" fillId="25" borderId="27" xfId="0" applyNumberFormat="1" applyFont="1" applyFill="1" applyBorder="1" applyAlignment="1">
      <alignment horizontal="center"/>
    </xf>
    <xf numFmtId="0" fontId="3" fillId="25" borderId="31" xfId="0" applyFont="1" applyFill="1" applyBorder="1" applyAlignment="1">
      <alignment horizontal="center"/>
    </xf>
    <xf numFmtId="0" fontId="3" fillId="25" borderId="28" xfId="0" applyFont="1" applyFill="1" applyBorder="1" applyAlignment="1">
      <alignment horizontal="center"/>
    </xf>
    <xf numFmtId="164" fontId="3" fillId="25" borderId="41" xfId="0" applyNumberFormat="1" applyFont="1" applyFill="1" applyBorder="1" applyAlignment="1">
      <alignment horizontal="center"/>
    </xf>
    <xf numFmtId="0" fontId="3" fillId="25" borderId="42" xfId="0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/>
    </xf>
    <xf numFmtId="0" fontId="4" fillId="20" borderId="17" xfId="0" applyFont="1" applyFill="1" applyBorder="1" applyAlignment="1">
      <alignment wrapText="1"/>
    </xf>
    <xf numFmtId="0" fontId="4" fillId="20" borderId="12" xfId="0" applyFont="1" applyFill="1" applyBorder="1" applyAlignment="1">
      <alignment wrapText="1"/>
    </xf>
    <xf numFmtId="0" fontId="5" fillId="20" borderId="44" xfId="0" applyFont="1" applyFill="1" applyBorder="1" applyAlignment="1">
      <alignment wrapText="1"/>
    </xf>
    <xf numFmtId="0" fontId="5" fillId="20" borderId="11" xfId="0" applyFont="1" applyFill="1" applyBorder="1" applyAlignment="1">
      <alignment wrapText="1"/>
    </xf>
    <xf numFmtId="0" fontId="9" fillId="20" borderId="45" xfId="0" applyFont="1" applyFill="1" applyBorder="1" applyAlignment="1">
      <alignment horizontal="center"/>
    </xf>
    <xf numFmtId="0" fontId="9" fillId="20" borderId="46" xfId="0" applyFont="1" applyFill="1" applyBorder="1" applyAlignment="1">
      <alignment horizontal="center"/>
    </xf>
    <xf numFmtId="0" fontId="9" fillId="20" borderId="4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2" fontId="3" fillId="25" borderId="48" xfId="0" applyNumberFormat="1" applyFont="1" applyFill="1" applyBorder="1" applyAlignment="1">
      <alignment horizontal="center"/>
    </xf>
    <xf numFmtId="2" fontId="3" fillId="25" borderId="49" xfId="0" applyNumberFormat="1" applyFont="1" applyFill="1" applyBorder="1" applyAlignment="1">
      <alignment horizontal="center"/>
    </xf>
    <xf numFmtId="2" fontId="3" fillId="25" borderId="50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2" fontId="3" fillId="25" borderId="20" xfId="0" applyNumberFormat="1" applyFont="1" applyFill="1" applyBorder="1" applyAlignment="1">
      <alignment horizontal="center"/>
    </xf>
    <xf numFmtId="2" fontId="3" fillId="25" borderId="21" xfId="0" applyNumberFormat="1" applyFont="1" applyFill="1" applyBorder="1" applyAlignment="1">
      <alignment horizontal="center"/>
    </xf>
    <xf numFmtId="0" fontId="28" fillId="0" borderId="40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25" borderId="27" xfId="0" applyFont="1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28" fillId="0" borderId="60" xfId="0" applyFont="1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9" fillId="4" borderId="61" xfId="0" applyFont="1" applyFill="1" applyBorder="1" applyAlignment="1">
      <alignment horizontal="center"/>
    </xf>
    <xf numFmtId="0" fontId="9" fillId="4" borderId="6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O14" sqref="O14"/>
    </sheetView>
  </sheetViews>
  <sheetFormatPr defaultColWidth="11.421875" defaultRowHeight="15"/>
  <cols>
    <col min="1" max="1" width="15.00390625" style="3" customWidth="1"/>
    <col min="2" max="2" width="12.8515625" style="3" customWidth="1"/>
    <col min="3" max="6" width="7.28125" style="1" customWidth="1"/>
    <col min="7" max="7" width="18.8515625" style="1" customWidth="1"/>
    <col min="8" max="8" width="5.57421875" style="1" customWidth="1"/>
    <col min="9" max="9" width="10.57421875" style="1" customWidth="1"/>
    <col min="10" max="10" width="5.28125" style="1" customWidth="1"/>
    <col min="11" max="16384" width="11.421875" style="3" customWidth="1"/>
  </cols>
  <sheetData>
    <row r="1" spans="1:11" s="40" customFormat="1" ht="32.25" customHeight="1" thickBot="1">
      <c r="A1" s="109" t="s">
        <v>15</v>
      </c>
      <c r="B1" s="110"/>
      <c r="C1" s="110"/>
      <c r="D1" s="110"/>
      <c r="E1" s="110"/>
      <c r="F1" s="110"/>
      <c r="G1" s="110"/>
      <c r="H1" s="67">
        <v>8</v>
      </c>
      <c r="I1" s="89" t="s">
        <v>14</v>
      </c>
      <c r="J1" s="90"/>
      <c r="K1" s="39"/>
    </row>
    <row r="2" spans="1:11" ht="15">
      <c r="A2" s="41"/>
      <c r="B2" s="42"/>
      <c r="C2" s="14" t="s">
        <v>17</v>
      </c>
      <c r="D2" s="111" t="s">
        <v>32</v>
      </c>
      <c r="E2" s="111"/>
      <c r="F2" s="112"/>
      <c r="G2" s="45"/>
      <c r="H2" s="46"/>
      <c r="I2" s="46"/>
      <c r="J2" s="47"/>
      <c r="K2" s="26"/>
    </row>
    <row r="3" spans="1:11" ht="15.75" thickBot="1">
      <c r="A3" s="43"/>
      <c r="B3" s="44"/>
      <c r="C3" s="15" t="s">
        <v>18</v>
      </c>
      <c r="D3" s="81" t="s">
        <v>33</v>
      </c>
      <c r="E3" s="81"/>
      <c r="F3" s="82"/>
      <c r="G3" s="48"/>
      <c r="H3" s="49"/>
      <c r="I3" s="62"/>
      <c r="J3" s="50"/>
      <c r="K3" s="26"/>
    </row>
    <row r="4" spans="1:11" ht="15.75" thickBot="1">
      <c r="A4" s="74" t="s">
        <v>5</v>
      </c>
      <c r="B4" s="76" t="s">
        <v>6</v>
      </c>
      <c r="C4" s="78" t="s">
        <v>4</v>
      </c>
      <c r="D4" s="79"/>
      <c r="E4" s="79"/>
      <c r="F4" s="80"/>
      <c r="G4" s="51"/>
      <c r="H4" s="54"/>
      <c r="I4" s="91"/>
      <c r="J4" s="92"/>
      <c r="K4" s="26"/>
    </row>
    <row r="5" spans="1:11" ht="15.75" thickBot="1">
      <c r="A5" s="75"/>
      <c r="B5" s="77"/>
      <c r="C5" s="19" t="s">
        <v>0</v>
      </c>
      <c r="D5" s="20" t="s">
        <v>1</v>
      </c>
      <c r="E5" s="20" t="s">
        <v>2</v>
      </c>
      <c r="F5" s="21" t="s">
        <v>3</v>
      </c>
      <c r="G5" s="52" t="s">
        <v>9</v>
      </c>
      <c r="H5" s="55"/>
      <c r="I5" s="52" t="s">
        <v>19</v>
      </c>
      <c r="J5" s="60" t="s">
        <v>20</v>
      </c>
      <c r="K5" s="26"/>
    </row>
    <row r="6" spans="1:11" s="5" customFormat="1" ht="15">
      <c r="A6" s="31" t="s">
        <v>27</v>
      </c>
      <c r="B6" s="7">
        <v>1</v>
      </c>
      <c r="C6" s="16" t="s">
        <v>26</v>
      </c>
      <c r="D6" s="17"/>
      <c r="E6" s="17"/>
      <c r="F6" s="18"/>
      <c r="G6" s="53">
        <f>IF(OR(C6="X",C6="x"),$J$6,(IF(OR(D6="X",D6="x"),$J$7,(IF(OR(E6="X",E6="x"),$J$8,$J$9)))))</f>
        <v>3</v>
      </c>
      <c r="H6" s="56"/>
      <c r="I6" s="52" t="s">
        <v>0</v>
      </c>
      <c r="J6" s="61">
        <v>3</v>
      </c>
      <c r="K6" s="27"/>
    </row>
    <row r="7" spans="1:11" ht="15">
      <c r="A7" s="31" t="s">
        <v>28</v>
      </c>
      <c r="B7" s="7">
        <v>2</v>
      </c>
      <c r="C7" s="10"/>
      <c r="D7" s="6" t="s">
        <v>26</v>
      </c>
      <c r="E7" s="6"/>
      <c r="F7" s="11"/>
      <c r="G7" s="53">
        <f>IF(OR(C7="X",C7="x"),$J$6,(IF(OR(D7="X",D7="x"),$J$7,(IF(OR(E7="X",E7="x"),$J$8,$J$9)))))</f>
        <v>2</v>
      </c>
      <c r="H7" s="56"/>
      <c r="I7" s="53" t="s">
        <v>1</v>
      </c>
      <c r="J7" s="60">
        <v>2</v>
      </c>
      <c r="K7" s="26"/>
    </row>
    <row r="8" spans="1:11" ht="15" customHeight="1">
      <c r="A8" s="31" t="s">
        <v>29</v>
      </c>
      <c r="B8" s="7">
        <v>3</v>
      </c>
      <c r="C8" s="10" t="s">
        <v>26</v>
      </c>
      <c r="D8" s="6"/>
      <c r="E8" s="6"/>
      <c r="F8" s="11"/>
      <c r="G8" s="53">
        <f>IF(OR(C8="X",C8="x"),$J$6,(IF(OR(D8="X",D8="x"),$J$7,(IF(OR(E8="X",E8="x"),$J$8,$J$9)))))</f>
        <v>3</v>
      </c>
      <c r="H8" s="56"/>
      <c r="I8" s="52" t="s">
        <v>2</v>
      </c>
      <c r="J8" s="60">
        <v>1</v>
      </c>
      <c r="K8" s="26"/>
    </row>
    <row r="9" spans="1:11" s="5" customFormat="1" ht="16.5" customHeight="1">
      <c r="A9" s="32" t="s">
        <v>30</v>
      </c>
      <c r="B9" s="8">
        <v>0</v>
      </c>
      <c r="C9" s="10"/>
      <c r="D9" s="6"/>
      <c r="E9" s="6"/>
      <c r="F9" s="11"/>
      <c r="G9" s="53">
        <f>IF(OR(C9="X",C9="x"),$J$6,(IF(OR(D9="X",D9="x"),$J$7,(IF(OR(E9="X",E9="x"),$J$8,$J$9)))))</f>
        <v>0</v>
      </c>
      <c r="H9" s="56"/>
      <c r="I9" s="52" t="s">
        <v>3</v>
      </c>
      <c r="J9" s="61">
        <v>0</v>
      </c>
      <c r="K9" s="27"/>
    </row>
    <row r="10" spans="1:11" s="5" customFormat="1" ht="16.5" customHeight="1">
      <c r="A10" s="32" t="s">
        <v>31</v>
      </c>
      <c r="B10" s="8">
        <v>2</v>
      </c>
      <c r="C10" s="63"/>
      <c r="D10" s="64"/>
      <c r="E10" s="64" t="s">
        <v>26</v>
      </c>
      <c r="F10" s="65"/>
      <c r="G10" s="53">
        <f aca="true" t="shared" si="0" ref="G10:G15">IF(OR(C10="X",C10="x"),$J$6,(IF(OR(D10="X",D10="x"),$J$7,(IF(OR(E10="X",E10="x"),$J$8,$J$9)))))</f>
        <v>1</v>
      </c>
      <c r="H10" s="56"/>
      <c r="I10" s="59"/>
      <c r="J10" s="66"/>
      <c r="K10" s="27"/>
    </row>
    <row r="11" spans="1:11" s="5" customFormat="1" ht="16.5" customHeight="1">
      <c r="A11" s="32" t="s">
        <v>21</v>
      </c>
      <c r="B11" s="8"/>
      <c r="C11" s="63"/>
      <c r="D11" s="64"/>
      <c r="E11" s="64"/>
      <c r="F11" s="65"/>
      <c r="G11" s="53">
        <f t="shared" si="0"/>
        <v>0</v>
      </c>
      <c r="H11" s="56"/>
      <c r="I11" s="59"/>
      <c r="J11" s="66"/>
      <c r="K11" s="27"/>
    </row>
    <row r="12" spans="1:11" s="5" customFormat="1" ht="16.5" customHeight="1">
      <c r="A12" s="32" t="s">
        <v>22</v>
      </c>
      <c r="B12" s="8"/>
      <c r="C12" s="63"/>
      <c r="D12" s="64"/>
      <c r="E12" s="64"/>
      <c r="F12" s="65"/>
      <c r="G12" s="53">
        <f t="shared" si="0"/>
        <v>0</v>
      </c>
      <c r="H12" s="56"/>
      <c r="I12" s="59"/>
      <c r="J12" s="66"/>
      <c r="K12" s="27"/>
    </row>
    <row r="13" spans="1:11" s="5" customFormat="1" ht="16.5" customHeight="1">
      <c r="A13" s="32" t="s">
        <v>23</v>
      </c>
      <c r="B13" s="8"/>
      <c r="C13" s="63"/>
      <c r="D13" s="64"/>
      <c r="E13" s="64"/>
      <c r="F13" s="65"/>
      <c r="G13" s="53">
        <f t="shared" si="0"/>
        <v>0</v>
      </c>
      <c r="H13" s="56"/>
      <c r="I13" s="59"/>
      <c r="J13" s="66"/>
      <c r="K13" s="27"/>
    </row>
    <row r="14" spans="1:11" s="5" customFormat="1" ht="16.5" customHeight="1">
      <c r="A14" s="32" t="s">
        <v>24</v>
      </c>
      <c r="B14" s="8"/>
      <c r="C14" s="63"/>
      <c r="D14" s="64"/>
      <c r="E14" s="64"/>
      <c r="F14" s="65"/>
      <c r="G14" s="53">
        <f t="shared" si="0"/>
        <v>0</v>
      </c>
      <c r="H14" s="56"/>
      <c r="I14" s="59"/>
      <c r="J14" s="66"/>
      <c r="K14" s="27"/>
    </row>
    <row r="15" spans="1:11" s="5" customFormat="1" ht="16.5" customHeight="1" thickBot="1">
      <c r="A15" s="32" t="s">
        <v>25</v>
      </c>
      <c r="B15" s="8"/>
      <c r="C15" s="10"/>
      <c r="D15" s="6"/>
      <c r="E15" s="6"/>
      <c r="F15" s="11"/>
      <c r="G15" s="53">
        <f t="shared" si="0"/>
        <v>0</v>
      </c>
      <c r="H15" s="56"/>
      <c r="I15" s="59"/>
      <c r="J15" s="66"/>
      <c r="K15" s="27"/>
    </row>
    <row r="16" spans="1:11" ht="15.75" thickBot="1">
      <c r="A16" s="33" t="s">
        <v>10</v>
      </c>
      <c r="B16" s="1">
        <f>SUM(B6:B15)</f>
        <v>8</v>
      </c>
      <c r="C16" s="23"/>
      <c r="D16" s="24"/>
      <c r="E16" s="24"/>
      <c r="F16" s="25"/>
      <c r="G16" s="103" t="s">
        <v>16</v>
      </c>
      <c r="H16" s="104"/>
      <c r="I16" s="104"/>
      <c r="J16" s="105"/>
      <c r="K16" s="26"/>
    </row>
    <row r="17" spans="1:11" ht="15.75" thickBot="1">
      <c r="A17" s="30" t="s">
        <v>7</v>
      </c>
      <c r="B17" s="2">
        <f>J6*$B$16</f>
        <v>24</v>
      </c>
      <c r="C17" s="23"/>
      <c r="D17" s="24"/>
      <c r="E17" s="24"/>
      <c r="F17" s="25"/>
      <c r="G17" s="93"/>
      <c r="H17" s="94"/>
      <c r="I17" s="94"/>
      <c r="J17" s="95"/>
      <c r="K17" s="26"/>
    </row>
    <row r="18" spans="1:11" ht="15.75" thickBot="1">
      <c r="A18" s="34" t="s">
        <v>8</v>
      </c>
      <c r="B18" s="12"/>
      <c r="C18" s="106">
        <f>G6*B6+G7*B7+G8*B8+G9*B9+G10*B10+G11*B11+G12*B12+G13*B13+G14*B14+G15*B15</f>
        <v>18</v>
      </c>
      <c r="D18" s="107"/>
      <c r="E18" s="107"/>
      <c r="F18" s="108"/>
      <c r="G18" s="96"/>
      <c r="H18" s="97"/>
      <c r="I18" s="98"/>
      <c r="J18" s="99"/>
      <c r="K18" s="26"/>
    </row>
    <row r="19" spans="1:11" s="4" customFormat="1" ht="16.5" thickBot="1">
      <c r="A19" s="35" t="s">
        <v>11</v>
      </c>
      <c r="B19" s="9">
        <v>20</v>
      </c>
      <c r="C19" s="86">
        <f>C$18/B$17*20</f>
        <v>15</v>
      </c>
      <c r="D19" s="87"/>
      <c r="E19" s="87"/>
      <c r="F19" s="88"/>
      <c r="G19" s="96"/>
      <c r="H19" s="97"/>
      <c r="I19" s="98"/>
      <c r="J19" s="99"/>
      <c r="K19" s="28"/>
    </row>
    <row r="20" spans="1:11" ht="16.5" thickBot="1">
      <c r="A20" s="58" t="s">
        <v>11</v>
      </c>
      <c r="B20" s="57">
        <f>H1</f>
        <v>8</v>
      </c>
      <c r="C20" s="83">
        <f>C$18/B$17*B20</f>
        <v>6</v>
      </c>
      <c r="D20" s="84"/>
      <c r="E20" s="84"/>
      <c r="F20" s="85"/>
      <c r="G20" s="96"/>
      <c r="H20" s="97"/>
      <c r="I20" s="98"/>
      <c r="J20" s="99"/>
      <c r="K20" s="26"/>
    </row>
    <row r="21" spans="1:11" ht="15.75">
      <c r="A21" s="36" t="s">
        <v>12</v>
      </c>
      <c r="B21" s="22"/>
      <c r="C21" s="68">
        <f>ROUND(C20,0)</f>
        <v>6</v>
      </c>
      <c r="D21" s="69"/>
      <c r="E21" s="69"/>
      <c r="F21" s="70"/>
      <c r="G21" s="96"/>
      <c r="H21" s="97"/>
      <c r="I21" s="98"/>
      <c r="J21" s="99"/>
      <c r="K21" s="26"/>
    </row>
    <row r="22" spans="1:11" ht="16.5" thickBot="1">
      <c r="A22" s="37" t="s">
        <v>13</v>
      </c>
      <c r="B22" s="38"/>
      <c r="C22" s="71">
        <f>ROUND(C20*2,0)/2</f>
        <v>6</v>
      </c>
      <c r="D22" s="72"/>
      <c r="E22" s="72"/>
      <c r="F22" s="73"/>
      <c r="G22" s="100"/>
      <c r="H22" s="101"/>
      <c r="I22" s="101"/>
      <c r="J22" s="102"/>
      <c r="K22" s="26"/>
    </row>
    <row r="23" spans="1:10" ht="15">
      <c r="A23" s="29"/>
      <c r="B23" s="29"/>
      <c r="C23" s="13"/>
      <c r="D23" s="13"/>
      <c r="E23" s="13"/>
      <c r="F23" s="13"/>
      <c r="G23" s="13"/>
      <c r="H23" s="13"/>
      <c r="I23" s="13"/>
      <c r="J23" s="13"/>
    </row>
  </sheetData>
  <sheetProtection/>
  <mergeCells count="15">
    <mergeCell ref="D3:F3"/>
    <mergeCell ref="C20:F20"/>
    <mergeCell ref="C19:F19"/>
    <mergeCell ref="I1:J1"/>
    <mergeCell ref="I4:J4"/>
    <mergeCell ref="G17:J22"/>
    <mergeCell ref="G16:J16"/>
    <mergeCell ref="C18:F18"/>
    <mergeCell ref="A1:G1"/>
    <mergeCell ref="D2:F2"/>
    <mergeCell ref="C21:F21"/>
    <mergeCell ref="C22:F22"/>
    <mergeCell ref="A4:A5"/>
    <mergeCell ref="B4:B5"/>
    <mergeCell ref="C4:F4"/>
  </mergeCells>
  <printOptions/>
  <pageMargins left="0.46" right="0.43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IPR</cp:lastModifiedBy>
  <cp:lastPrinted>2014-02-21T09:04:47Z</cp:lastPrinted>
  <dcterms:created xsi:type="dcterms:W3CDTF">2011-10-24T09:57:56Z</dcterms:created>
  <dcterms:modified xsi:type="dcterms:W3CDTF">2014-04-11T12:22:18Z</dcterms:modified>
  <cp:category/>
  <cp:version/>
  <cp:contentType/>
  <cp:contentStatus/>
</cp:coreProperties>
</file>